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Marketing\Project Atlantic\AIGLL Website\CMS Documents\New Documents - same URL\HotFix 7th April\Overwritten\Phase 2\"/>
    </mc:Choice>
  </mc:AlternateContent>
  <workbookProtection workbookPassword="C535" lockStructure="1"/>
  <bookViews>
    <workbookView xWindow="480" yWindow="120" windowWidth="22560" windowHeight="8940"/>
  </bookViews>
  <sheets>
    <sheet name="Premium Equalisation Calculator" sheetId="5" r:id="rId1"/>
    <sheet name="Calculations" sheetId="7" state="hidden" r:id="rId2"/>
  </sheets>
  <definedNames>
    <definedName name="_xlnm.Print_Area" localSheetId="0">'Premium Equalisation Calculator'!$B$2:$G$37</definedName>
  </definedNames>
  <calcPr calcId="162913"/>
</workbook>
</file>

<file path=xl/calcChain.xml><?xml version="1.0" encoding="utf-8"?>
<calcChain xmlns="http://schemas.openxmlformats.org/spreadsheetml/2006/main">
  <c r="B22" i="7" l="1"/>
  <c r="C6" i="7"/>
  <c r="C3" i="7"/>
  <c r="C4" i="7"/>
  <c r="C5" i="7"/>
  <c r="C2" i="7"/>
  <c r="B2" i="7"/>
  <c r="B11" i="7" s="1"/>
  <c r="B6" i="7"/>
  <c r="A6" i="7"/>
  <c r="B4" i="7"/>
  <c r="D13" i="7" s="1"/>
  <c r="B5" i="7"/>
  <c r="B3" i="7"/>
  <c r="C12" i="7" s="1"/>
  <c r="A3" i="7"/>
  <c r="A4" i="7"/>
  <c r="A5" i="7"/>
  <c r="A2" i="7"/>
  <c r="F10" i="7" l="1"/>
  <c r="E10" i="7"/>
  <c r="A14" i="7" s="1"/>
  <c r="D10" i="7"/>
  <c r="A13" i="7" s="1"/>
  <c r="C10" i="7"/>
  <c r="A12" i="7" s="1"/>
  <c r="B10" i="7"/>
  <c r="E14" i="7" l="1"/>
  <c r="A11" i="7"/>
  <c r="A15" i="7"/>
  <c r="F15" i="7" s="1"/>
  <c r="C24" i="5"/>
  <c r="C14" i="5"/>
  <c r="A18" i="7"/>
  <c r="A19" i="7"/>
  <c r="A20" i="7"/>
  <c r="A21" i="7"/>
  <c r="A22" i="7"/>
  <c r="B7" i="7" l="1"/>
  <c r="D26" i="5"/>
  <c r="D27" i="5"/>
  <c r="D28" i="5"/>
  <c r="D29" i="5"/>
  <c r="D25" i="5"/>
  <c r="C26" i="5"/>
  <c r="C27" i="5"/>
  <c r="C28" i="5"/>
  <c r="C29" i="5"/>
  <c r="C25" i="5"/>
  <c r="E15" i="7" l="1"/>
  <c r="D15" i="7"/>
  <c r="C15" i="7"/>
  <c r="C11" i="7"/>
  <c r="B19" i="7" s="1"/>
  <c r="B15" i="7"/>
  <c r="B12" i="7"/>
  <c r="D11" i="7"/>
  <c r="E12" i="7"/>
  <c r="D12" i="7"/>
  <c r="F11" i="7"/>
  <c r="C14" i="7"/>
  <c r="E13" i="7"/>
  <c r="C13" i="7"/>
  <c r="E11" i="7"/>
  <c r="B13" i="7"/>
  <c r="F14" i="7"/>
  <c r="D14" i="7"/>
  <c r="B14" i="7"/>
  <c r="F12" i="7"/>
  <c r="F13" i="7"/>
  <c r="C7" i="7"/>
  <c r="D30" i="5"/>
  <c r="F20" i="5"/>
  <c r="E20" i="5"/>
  <c r="D20" i="5"/>
  <c r="B20" i="7" l="1"/>
  <c r="B18" i="7"/>
  <c r="E25" i="5" s="1"/>
  <c r="B21" i="7"/>
  <c r="E29" i="5"/>
  <c r="F29" i="5" s="1"/>
  <c r="E27" i="5"/>
  <c r="F27" i="5" s="1"/>
  <c r="E26" i="5" l="1"/>
  <c r="F26" i="5" s="1"/>
  <c r="E28" i="5"/>
  <c r="F25" i="5"/>
  <c r="B23" i="7"/>
  <c r="E30" i="5" l="1"/>
  <c r="F28" i="5"/>
  <c r="F30" i="5" s="1"/>
</calcChain>
</file>

<file path=xl/sharedStrings.xml><?xml version="1.0" encoding="utf-8"?>
<sst xmlns="http://schemas.openxmlformats.org/spreadsheetml/2006/main" count="32" uniqueCount="28">
  <si>
    <t>The results from this calculator are for illustrative purposes only and do not constitute advice. No liability is accepted for any loss, damages or expenses suffered through use of this calculator.</t>
  </si>
  <si>
    <t>For Intermediaries only</t>
  </si>
  <si>
    <t>Premium Equalisation Calculator</t>
  </si>
  <si>
    <t>Premium equalisation can help maintain the commerciality of an ownership succession arrangement using a business trust, by sharing the cost of premiums between the shareholders/partners/members.</t>
  </si>
  <si>
    <t>Business details</t>
  </si>
  <si>
    <t>Equalised premiums</t>
  </si>
  <si>
    <t>Share of business</t>
  </si>
  <si>
    <t>Sum assured</t>
  </si>
  <si>
    <t>Annual premium</t>
  </si>
  <si>
    <t>Total</t>
  </si>
  <si>
    <t>Actual premium</t>
  </si>
  <si>
    <t>Equalised premium</t>
  </si>
  <si>
    <t>Difference</t>
  </si>
  <si>
    <t>Premium</t>
  </si>
  <si>
    <t>Equalised Premiums</t>
  </si>
  <si>
    <t>Useful links</t>
  </si>
  <si>
    <t>Limited Company</t>
  </si>
  <si>
    <t>Partnership</t>
  </si>
  <si>
    <t>Limited Liability Partnership</t>
  </si>
  <si>
    <t>Type of business:</t>
  </si>
  <si>
    <t>Please select from list</t>
  </si>
  <si>
    <t>Business Protection - Quick Reference Guide</t>
  </si>
  <si>
    <t>Benefit received by each shareholder (as a proportion of the deceased's shareholding)</t>
  </si>
  <si>
    <t>Shareholder dies</t>
  </si>
  <si>
    <t>Shareholders</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</si>
  <si>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</si>
  <si>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t>Aviva Protection UK Limited. Telephone 0345 600 6820. Registered in England and Wales. Number 6367921. Registered address: Aviva, Wellington Row, York, YO90 1WR. Aviva Protection UK Limited is authorised by the Prudential Regulation Authority and regulated by the Financial Conduct Authority and the Prudential Regulation Authority. The registration number is 473752.</t>
  </si>
  <si>
    <t>EDCO 3529-0225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</si>
</sst>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8" formatCode="&quot;£&quot;#,##0.00;[Red]\-&quot;£&quot;#,##0.00"/>
    <numFmt numFmtId="164" formatCode="&quot;£&quot;#,##0"/>
    <numFmt numFmtId="165" formatCode="&quot;£&quot;#,##0.00"/>
  </numFmts>
  <fonts count="24" x14ac:knownFonts="1">
    <font>
      <sz val="11"/>
      <color theme="1"/>
      <name val="Calibri"/>
      <family val="2"/>
      <scheme val="minor"/>
    </font>
    <font>
      <b/>
      <sz val="11"/>
      <color theme="0" tint="-0.499984740745262"/>
      <name val="Calibri"/>
      <family val="2"/>
      <scheme val="minor"/>
    </font>
    <font>
      <sz val="18"/>
      <color rgb="FF0070C0"/>
      <name val="Calibri"/>
      <family val="2"/>
      <scheme val="minor"/>
    </font>
    <font>
      <sz val="13"/>
      <color theme="1"/>
      <name val="Calibri"/>
      <family val="2"/>
      <scheme val="minor"/>
    </font>
    <font>
      <b/>
      <sz val="11"/>
      <name val="Calibri"/>
      <family val="2"/>
      <scheme val="minor"/>
    </font>
    <font>
      <sz val="11"/>
      <color rgb="FFFF0000"/>
      <name val="Calibri"/>
      <family val="2"/>
      <scheme val="minor"/>
    </font>
    <font>
      <b/>
      <sz val="11"/>
      <color theme="1"/>
      <name val="Calibri"/>
      <family val="2"/>
      <scheme val="minor"/>
    </font>
    <font>
      <b/>
      <sz val="10"/>
      <name val="Calibri"/>
      <family val="2"/>
      <scheme val="minor"/>
    </font>
    <font>
      <sz val="14"/>
      <color theme="0"/>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1"/>
      <color theme="0"/>
      <name val="Calibri"/>
      <family val="2"/>
      <scheme val="minor"/>
    </font>
    <font>
      <sz val="10.5"/>
      <name val="Calibri"/>
      <family val="2"/>
      <scheme val="minor"/>
    </font>
    <font>
      <b/>
      <sz val="11"/>
      <color theme="1"/>
      <name val="Calibri"/>
      <family val="2"/>
    </font>
    <font>
      <sz val="11"/>
      <name val="Calibri"/>
      <family val="2"/>
    </font>
    <font>
      <b/>
      <sz val="11"/>
      <name val="Calibri"/>
      <family val="2"/>
    </font>
    <font>
      <b/>
      <sz val="11"/>
      <color theme="0"/>
      <name val="Calibri"/>
      <family val="2"/>
    </font>
    <font>
      <sz val="9"/>
      <color theme="1"/>
      <name val="Calibri"/>
      <family val="2"/>
      <scheme val="minor"/>
    </font>
    <font>
      <sz val="10"/>
      <color theme="1"/>
      <name val="Calibri"/>
      <family val="2"/>
      <scheme val="minor"/>
    </font>
    <font>
      <b/>
      <sz val="9"/>
      <color theme="1"/>
      <name val="Calibri"/>
      <family val="2"/>
      <scheme val="minor"/>
    </font>
    <font>
      <b/>
      <sz val="22"/>
      <color rgb="FF191D64"/>
      <name val="Calibri"/>
      <family val="2"/>
      <scheme val="minor"/>
    </font>
    <font>
      <u/>
      <sz val="11"/>
      <color rgb="FF1C4FD2"/>
      <name val="Calibri"/>
      <family val="2"/>
      <scheme val="minor"/>
    </font>
    <font>
      <b/>
      <sz val="11"/>
      <color rgb="FFB1010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7DBF4"/>
        <bgColor indexed="64"/>
      </patternFill>
    </fill>
    <fill>
      <patternFill patternType="solid">
        <fgColor rgb="FF191D64"/>
        <bgColor indexed="64"/>
      </patternFill>
    </fill>
    <fill>
      <patternFill patternType="solid">
        <fgColor rgb="FFFFF3C6"/>
        <bgColor indexed="64"/>
      </patternFill>
    </fill>
    <fill>
      <patternFill patternType="solid">
        <fgColor rgb="FF9CCDFB"/>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rgb="FFB10101"/>
      </top>
      <bottom style="thin">
        <color theme="0" tint="-0.499984740745262"/>
      </bottom>
      <diagonal/>
    </border>
    <border>
      <left style="thin">
        <color rgb="FFB10101"/>
      </left>
      <right/>
      <top style="thin">
        <color rgb="FFB10101"/>
      </top>
      <bottom/>
      <diagonal/>
    </border>
    <border>
      <left style="thin">
        <color rgb="FFB10101"/>
      </left>
      <right style="thin">
        <color rgb="FFB10101"/>
      </right>
      <top style="thin">
        <color rgb="FFB10101"/>
      </top>
      <bottom/>
      <diagonal/>
    </border>
    <border>
      <left style="thin">
        <color rgb="FFB10101"/>
      </left>
      <right style="medium">
        <color indexed="64"/>
      </right>
      <top/>
      <bottom/>
      <diagonal/>
    </border>
    <border>
      <left style="thin">
        <color rgb="FFB10101"/>
      </left>
      <right style="thin">
        <color rgb="FFB10101"/>
      </right>
      <top style="thin">
        <color rgb="FFB10101"/>
      </top>
      <bottom style="thin">
        <color rgb="FFB10101"/>
      </bottom>
      <diagonal/>
    </border>
    <border>
      <left/>
      <right/>
      <top style="thin">
        <color rgb="FFB10101"/>
      </top>
      <bottom/>
      <diagonal/>
    </border>
    <border>
      <left style="thin">
        <color theme="0" tint="-0.499984740745262"/>
      </left>
      <right style="thin">
        <color theme="0" tint="-0.499984740745262"/>
      </right>
      <top style="thin">
        <color rgb="FFB10101"/>
      </top>
      <bottom style="thin">
        <color theme="0" tint="-0.499984740745262"/>
      </bottom>
      <diagonal/>
    </border>
    <border>
      <left style="thin">
        <color rgb="FFB10101"/>
      </left>
      <right/>
      <top style="thin">
        <color rgb="FFB10101"/>
      </top>
      <bottom style="thin">
        <color rgb="FFB10101"/>
      </bottom>
      <diagonal/>
    </border>
    <border>
      <left/>
      <right style="thin">
        <color rgb="FFB10101"/>
      </right>
      <top style="thin">
        <color rgb="FFB10101"/>
      </top>
      <bottom/>
      <diagonal/>
    </border>
  </borders>
  <cellStyleXfs count="3">
    <xf numFmtId="0" fontId="0" fillId="0" borderId="0"/>
    <xf numFmtId="0" fontId="9" fillId="0" borderId="0" applyNumberFormat="0" applyFill="0" applyBorder="0" applyAlignment="0" applyProtection="0"/>
    <xf numFmtId="9" fontId="11" fillId="0" borderId="0" applyFont="0" applyFill="0" applyBorder="0" applyAlignment="0" applyProtection="0"/>
  </cellStyleXfs>
  <cellXfs count="94">
    <xf numFmtId="0" fontId="0" fillId="0" borderId="0" xfId="0"/>
    <xf numFmtId="0" fontId="0" fillId="2" borderId="0" xfId="0" applyFill="1" applyAlignment="1" applyProtection="1">
      <alignment vertical="center"/>
    </xf>
    <xf numFmtId="0" fontId="6" fillId="2" borderId="0" xfId="0" applyFont="1" applyFill="1" applyBorder="1" applyAlignment="1" applyProtection="1">
      <alignment vertical="center"/>
    </xf>
    <xf numFmtId="0" fontId="0" fillId="2" borderId="0" xfId="0" applyFill="1" applyBorder="1" applyAlignment="1" applyProtection="1">
      <alignment vertical="center"/>
    </xf>
    <xf numFmtId="0" fontId="4" fillId="2" borderId="0" xfId="0" applyFont="1" applyFill="1" applyBorder="1" applyAlignment="1" applyProtection="1">
      <alignment vertical="center" wrapText="1"/>
    </xf>
    <xf numFmtId="0" fontId="5" fillId="2" borderId="0" xfId="0" applyFont="1" applyFill="1" applyBorder="1" applyAlignment="1" applyProtection="1">
      <alignment vertical="center"/>
    </xf>
    <xf numFmtId="0" fontId="0" fillId="2" borderId="1"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2" xfId="0" applyFill="1" applyBorder="1" applyAlignment="1" applyProtection="1">
      <alignment vertical="center"/>
    </xf>
    <xf numFmtId="0" fontId="0" fillId="2" borderId="9" xfId="0" applyFill="1" applyBorder="1" applyAlignment="1" applyProtection="1">
      <alignment vertical="center"/>
    </xf>
    <xf numFmtId="0" fontId="0" fillId="2" borderId="3" xfId="0" applyFill="1" applyBorder="1" applyAlignment="1" applyProtection="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left" vertical="center" indent="1"/>
    </xf>
    <xf numFmtId="0" fontId="2"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4"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1" fillId="2" borderId="9" xfId="0" applyFont="1" applyFill="1" applyBorder="1" applyAlignment="1" applyProtection="1">
      <alignment vertical="center"/>
    </xf>
    <xf numFmtId="0" fontId="2" fillId="2" borderId="0" xfId="0" applyFont="1" applyFill="1" applyBorder="1" applyAlignment="1" applyProtection="1">
      <alignment horizontal="left" vertical="center" indent="1"/>
    </xf>
    <xf numFmtId="0" fontId="0" fillId="2" borderId="0" xfId="0" applyFill="1" applyAlignment="1" applyProtection="1">
      <alignment horizontal="center" vertical="center"/>
    </xf>
    <xf numFmtId="0" fontId="0" fillId="2" borderId="10" xfId="0" applyFill="1" applyBorder="1" applyAlignment="1" applyProtection="1">
      <alignment vertical="center"/>
    </xf>
    <xf numFmtId="0" fontId="0" fillId="2" borderId="10" xfId="0"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3" fillId="2" borderId="0" xfId="0" applyFont="1" applyFill="1" applyAlignment="1" applyProtection="1">
      <alignment horizontal="center" vertical="center"/>
    </xf>
    <xf numFmtId="0" fontId="0" fillId="2" borderId="12" xfId="0" applyFont="1" applyFill="1" applyBorder="1" applyAlignment="1" applyProtection="1">
      <alignment horizontal="left" vertical="center" indent="1"/>
    </xf>
    <xf numFmtId="165" fontId="10" fillId="2" borderId="12" xfId="2" applyNumberFormat="1" applyFont="1" applyFill="1" applyBorder="1" applyAlignment="1" applyProtection="1">
      <alignment horizontal="center" vertical="center"/>
    </xf>
    <xf numFmtId="0" fontId="16" fillId="4" borderId="12" xfId="0" applyFont="1" applyFill="1" applyBorder="1" applyAlignment="1">
      <alignment horizontal="center" vertical="center"/>
    </xf>
    <xf numFmtId="0" fontId="16" fillId="0" borderId="12" xfId="0" applyFont="1" applyFill="1" applyBorder="1" applyAlignment="1">
      <alignment vertical="center"/>
    </xf>
    <xf numFmtId="0" fontId="12" fillId="3" borderId="12" xfId="0" applyFont="1" applyFill="1" applyBorder="1" applyAlignment="1" applyProtection="1">
      <alignment vertical="center"/>
    </xf>
    <xf numFmtId="0" fontId="12" fillId="3" borderId="12" xfId="0" applyFont="1" applyFill="1" applyBorder="1" applyAlignment="1" applyProtection="1">
      <alignment horizontal="center" vertical="center"/>
    </xf>
    <xf numFmtId="0" fontId="0" fillId="0" borderId="0" xfId="0" applyFill="1" applyAlignment="1" applyProtection="1">
      <alignment vertical="center"/>
    </xf>
    <xf numFmtId="0" fontId="15" fillId="0" borderId="0" xfId="0" applyFont="1" applyFill="1" applyBorder="1" applyAlignment="1">
      <alignment vertical="center"/>
    </xf>
    <xf numFmtId="0" fontId="10" fillId="0" borderId="12" xfId="2" applyNumberFormat="1" applyFont="1" applyFill="1" applyBorder="1" applyAlignment="1" applyProtection="1">
      <alignment horizontal="center" vertical="center"/>
    </xf>
    <xf numFmtId="165" fontId="10" fillId="0" borderId="12" xfId="2" applyNumberFormat="1" applyFont="1" applyFill="1" applyBorder="1" applyAlignment="1" applyProtection="1">
      <alignment horizontal="center" vertical="center"/>
    </xf>
    <xf numFmtId="0" fontId="6" fillId="0" borderId="12" xfId="0" applyFont="1" applyFill="1" applyBorder="1" applyAlignment="1" applyProtection="1">
      <alignment vertical="center"/>
    </xf>
    <xf numFmtId="9" fontId="14" fillId="0" borderId="12" xfId="0" applyNumberFormat="1" applyFont="1" applyFill="1" applyBorder="1" applyAlignment="1">
      <alignment horizontal="center" vertical="center"/>
    </xf>
    <xf numFmtId="165" fontId="14" fillId="0" borderId="12" xfId="0" applyNumberFormat="1" applyFont="1" applyFill="1" applyBorder="1" applyAlignment="1">
      <alignment horizontal="center" vertical="center"/>
    </xf>
    <xf numFmtId="0" fontId="0" fillId="0" borderId="0" xfId="0" applyFill="1"/>
    <xf numFmtId="9" fontId="15" fillId="0" borderId="12" xfId="2" applyNumberFormat="1" applyFont="1" applyFill="1" applyBorder="1" applyAlignment="1">
      <alignment horizontal="center" vertical="center"/>
    </xf>
    <xf numFmtId="0" fontId="15" fillId="0" borderId="12" xfId="0" applyFont="1" applyFill="1" applyBorder="1" applyAlignment="1">
      <alignment vertical="center"/>
    </xf>
    <xf numFmtId="0" fontId="15" fillId="0" borderId="12" xfId="0" applyFont="1" applyFill="1" applyBorder="1" applyAlignment="1">
      <alignment horizontal="left" vertical="center"/>
    </xf>
    <xf numFmtId="7" fontId="15" fillId="0" borderId="12" xfId="0" applyNumberFormat="1" applyFont="1" applyFill="1" applyBorder="1" applyAlignment="1">
      <alignment horizontal="center" vertical="center"/>
    </xf>
    <xf numFmtId="0" fontId="16" fillId="0" borderId="12" xfId="0" applyFont="1" applyFill="1" applyBorder="1" applyAlignment="1">
      <alignment horizontal="left" vertical="center"/>
    </xf>
    <xf numFmtId="8" fontId="10" fillId="2" borderId="12" xfId="2" applyNumberFormat="1" applyFont="1" applyFill="1" applyBorder="1" applyAlignment="1" applyProtection="1">
      <alignment horizontal="center" vertical="center"/>
    </xf>
    <xf numFmtId="165" fontId="14" fillId="2" borderId="14" xfId="0" applyNumberFormat="1" applyFont="1" applyFill="1" applyBorder="1" applyAlignment="1" applyProtection="1">
      <alignment horizontal="center" vertical="center"/>
    </xf>
    <xf numFmtId="165" fontId="14" fillId="2" borderId="12" xfId="0" applyNumberFormat="1" applyFont="1" applyFill="1" applyBorder="1" applyAlignment="1" applyProtection="1">
      <alignment horizontal="center" vertical="center"/>
    </xf>
    <xf numFmtId="0" fontId="6" fillId="2" borderId="12" xfId="0" applyFont="1" applyFill="1" applyBorder="1" applyAlignment="1" applyProtection="1">
      <alignment horizontal="left" vertical="center" indent="1"/>
    </xf>
    <xf numFmtId="0" fontId="0" fillId="0" borderId="0" xfId="0" applyFill="1" applyBorder="1"/>
    <xf numFmtId="7" fontId="16" fillId="0" borderId="12" xfId="0" applyNumberFormat="1" applyFont="1" applyFill="1" applyBorder="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19" fillId="2" borderId="0" xfId="0" applyFont="1" applyFill="1" applyAlignment="1" applyProtection="1">
      <alignment vertical="center"/>
    </xf>
    <xf numFmtId="0" fontId="20" fillId="2" borderId="0" xfId="0" applyFont="1" applyFill="1" applyAlignment="1" applyProtection="1">
      <alignment vertical="center"/>
    </xf>
    <xf numFmtId="0" fontId="21" fillId="2" borderId="0" xfId="0" applyFont="1" applyFill="1" applyBorder="1" applyAlignment="1" applyProtection="1">
      <alignment vertical="center"/>
    </xf>
    <xf numFmtId="0" fontId="4" fillId="7" borderId="13" xfId="0" applyFont="1" applyFill="1" applyBorder="1" applyAlignment="1" applyProtection="1">
      <alignment horizontal="left" vertical="center" indent="1"/>
    </xf>
    <xf numFmtId="0" fontId="4" fillId="7" borderId="13" xfId="0" applyFont="1" applyFill="1" applyBorder="1" applyAlignment="1" applyProtection="1">
      <alignment horizontal="center" vertical="center"/>
    </xf>
    <xf numFmtId="0" fontId="4" fillId="7" borderId="12" xfId="0" applyFont="1" applyFill="1" applyBorder="1" applyAlignment="1" applyProtection="1">
      <alignment horizontal="left" vertical="center" indent="1"/>
    </xf>
    <xf numFmtId="0" fontId="4" fillId="7" borderId="12" xfId="0" applyFont="1"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16" xfId="0" applyFont="1" applyFill="1" applyBorder="1" applyAlignment="1" applyProtection="1">
      <alignment horizontal="left" vertical="center" indent="1"/>
      <protection locked="0"/>
    </xf>
    <xf numFmtId="0" fontId="1" fillId="2" borderId="18" xfId="0" applyFont="1" applyFill="1" applyBorder="1" applyAlignment="1" applyProtection="1">
      <alignment vertical="center"/>
    </xf>
    <xf numFmtId="165" fontId="10" fillId="2" borderId="16" xfId="2" applyNumberFormat="1" applyFont="1" applyFill="1" applyBorder="1" applyAlignment="1" applyProtection="1">
      <alignment horizontal="center" vertical="center"/>
      <protection locked="0"/>
    </xf>
    <xf numFmtId="164" fontId="10" fillId="2" borderId="16" xfId="2" applyNumberFormat="1" applyFont="1" applyFill="1" applyBorder="1" applyAlignment="1" applyProtection="1">
      <alignment horizontal="center" vertical="center"/>
      <protection locked="0"/>
    </xf>
    <xf numFmtId="9" fontId="10" fillId="2" borderId="17" xfId="2" applyNumberFormat="1" applyFont="1" applyFill="1" applyBorder="1" applyAlignment="1" applyProtection="1">
      <alignment horizontal="center" vertical="center"/>
      <protection locked="0"/>
    </xf>
    <xf numFmtId="165" fontId="10" fillId="2" borderId="17" xfId="2" applyNumberFormat="1" applyFont="1" applyFill="1" applyBorder="1" applyAlignment="1" applyProtection="1">
      <alignment horizontal="center" vertical="center"/>
      <protection locked="0"/>
    </xf>
    <xf numFmtId="164" fontId="10" fillId="2" borderId="17" xfId="2" applyNumberFormat="1" applyFont="1" applyFill="1" applyBorder="1" applyAlignment="1" applyProtection="1">
      <alignment horizontal="center" vertical="center"/>
      <protection locked="0"/>
    </xf>
    <xf numFmtId="9" fontId="10" fillId="2" borderId="16" xfId="2" applyNumberFormat="1" applyFont="1" applyFill="1" applyBorder="1" applyAlignment="1" applyProtection="1">
      <alignment horizontal="center" vertical="center"/>
      <protection locked="0"/>
    </xf>
    <xf numFmtId="9" fontId="10" fillId="2" borderId="19" xfId="2" applyNumberFormat="1" applyFont="1" applyFill="1" applyBorder="1" applyAlignment="1" applyProtection="1">
      <alignment horizontal="center" vertical="center"/>
      <protection locked="0"/>
    </xf>
    <xf numFmtId="164" fontId="10" fillId="2" borderId="19" xfId="2" applyNumberFormat="1" applyFont="1" applyFill="1" applyBorder="1" applyAlignment="1" applyProtection="1">
      <alignment horizontal="center" vertical="center"/>
      <protection locked="0"/>
    </xf>
    <xf numFmtId="165" fontId="10" fillId="2" borderId="20" xfId="2" applyNumberFormat="1" applyFont="1" applyFill="1" applyBorder="1" applyAlignment="1" applyProtection="1">
      <alignment horizontal="center" vertical="center"/>
      <protection locked="0"/>
    </xf>
    <xf numFmtId="165" fontId="10" fillId="2" borderId="19" xfId="2" applyNumberFormat="1" applyFont="1" applyFill="1" applyBorder="1" applyAlignment="1" applyProtection="1">
      <alignment horizontal="center" vertical="center"/>
      <protection locked="0"/>
    </xf>
    <xf numFmtId="0" fontId="0" fillId="2" borderId="19" xfId="0" applyFont="1" applyFill="1" applyBorder="1" applyAlignment="1" applyProtection="1">
      <alignment horizontal="left" vertical="center" indent="1"/>
      <protection locked="0"/>
    </xf>
    <xf numFmtId="0" fontId="6" fillId="2" borderId="21" xfId="0" applyFont="1" applyFill="1" applyBorder="1" applyAlignment="1" applyProtection="1">
      <alignment horizontal="left" vertical="center" indent="1"/>
    </xf>
    <xf numFmtId="9" fontId="14" fillId="2" borderId="21" xfId="0" applyNumberFormat="1" applyFont="1" applyFill="1" applyBorder="1" applyAlignment="1" applyProtection="1">
      <alignment horizontal="center" vertical="center"/>
    </xf>
    <xf numFmtId="164" fontId="14" fillId="2" borderId="21" xfId="0" applyNumberFormat="1" applyFont="1" applyFill="1" applyBorder="1" applyAlignment="1" applyProtection="1">
      <alignment horizontal="center" vertical="center"/>
    </xf>
    <xf numFmtId="165" fontId="10" fillId="2" borderId="22" xfId="2" applyNumberFormat="1" applyFont="1" applyFill="1" applyBorder="1" applyAlignment="1" applyProtection="1">
      <alignment horizontal="center" vertical="center"/>
      <protection locked="0"/>
    </xf>
    <xf numFmtId="0" fontId="18" fillId="2" borderId="0" xfId="0" applyFont="1" applyFill="1" applyAlignment="1" applyProtection="1">
      <alignment horizontal="left" vertical="center" wrapText="1"/>
    </xf>
    <xf numFmtId="0" fontId="3" fillId="2" borderId="16"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22" fillId="2" borderId="0" xfId="1" applyFont="1" applyFill="1" applyBorder="1" applyAlignment="1" applyProtection="1">
      <alignment horizontal="center" vertical="center"/>
      <protection locked="0"/>
    </xf>
    <xf numFmtId="0" fontId="9" fillId="2" borderId="0" xfId="1" applyFill="1" applyBorder="1" applyAlignment="1" applyProtection="1">
      <alignment horizontal="center" vertical="center"/>
      <protection locked="0"/>
    </xf>
    <xf numFmtId="0" fontId="13" fillId="2" borderId="0"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indent="1"/>
    </xf>
    <xf numFmtId="0" fontId="7" fillId="6" borderId="5" xfId="0" applyFont="1" applyFill="1" applyBorder="1" applyAlignment="1" applyProtection="1">
      <alignment horizontal="left" vertical="center" wrapText="1" indent="1"/>
    </xf>
    <xf numFmtId="0" fontId="7" fillId="6" borderId="6" xfId="0" applyFont="1" applyFill="1" applyBorder="1" applyAlignment="1" applyProtection="1">
      <alignment horizontal="left" vertical="center" wrapText="1" indent="1"/>
    </xf>
    <xf numFmtId="0" fontId="8" fillId="5" borderId="0" xfId="0" applyFont="1" applyFill="1" applyBorder="1" applyAlignment="1" applyProtection="1">
      <alignment horizontal="left" vertical="center" indent="1"/>
    </xf>
    <xf numFmtId="0" fontId="22" fillId="2" borderId="0" xfId="1" applyFont="1" applyFill="1" applyBorder="1" applyAlignment="1" applyProtection="1">
      <alignment horizontal="left" vertical="center"/>
      <protection locked="0"/>
    </xf>
    <xf numFmtId="0" fontId="17" fillId="3" borderId="12" xfId="0" applyFont="1" applyFill="1" applyBorder="1" applyAlignment="1">
      <alignment horizontal="left" vertical="center"/>
    </xf>
    <xf numFmtId="0" fontId="17" fillId="3" borderId="12" xfId="0"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1C4FD2"/>
      <color rgb="FFB10101"/>
      <color rgb="FFFFD900"/>
      <color rgb="FF9CCDFB"/>
      <color rgb="FFFFF3C6"/>
      <color rgb="FF191D64"/>
      <color rgb="FFC7DBF4"/>
      <color rgb="FF0000FF"/>
      <color rgb="FFAFCAFF"/>
      <color rgb="FF4F8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1190625</xdr:colOff>
      <xdr:row>2</xdr:row>
      <xdr:rowOff>66675</xdr:rowOff>
    </xdr:from>
    <xdr:to>
      <xdr:col>5</xdr:col>
      <xdr:colOff>1253075</xdr:colOff>
      <xdr:row>3</xdr:row>
      <xdr:rowOff>115748</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0" y="447675"/>
          <a:ext cx="1329275" cy="2395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otection.aviva.com/globalassets/life/documents/2111_business-protection-quick-reference-guide_2709.pdf/" TargetMode="External"/><Relationship Id="rId1" Type="http://schemas.openxmlformats.org/officeDocument/2006/relationships/hyperlink" Target="https://www.aiglife.co.uk/globalassets/aig/documents/2111_aig_business_protection_quick_reference_guide.pdf/downloa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zoomScaleNormal="100" workbookViewId="0">
      <selection activeCell="D12" sqref="D12:E12"/>
    </sheetView>
  </sheetViews>
  <sheetFormatPr defaultColWidth="9.1796875" defaultRowHeight="17" x14ac:dyDescent="0.35"/>
  <cols>
    <col min="1" max="2" width="3.7265625" style="1" customWidth="1"/>
    <col min="3" max="3" width="25.7265625" style="1" customWidth="1"/>
    <col min="4" max="5" width="19" style="22" customWidth="1"/>
    <col min="6" max="6" width="19" style="27" customWidth="1"/>
    <col min="7" max="7" width="3.7265625" style="22" customWidth="1"/>
    <col min="8" max="8" width="3.7265625" style="1" customWidth="1"/>
    <col min="9" max="16384" width="9.1796875" style="1"/>
  </cols>
  <sheetData>
    <row r="1" spans="1:8" ht="15" customHeight="1" thickBot="1" x14ac:dyDescent="0.4">
      <c r="A1" s="3"/>
      <c r="B1" s="3"/>
      <c r="C1" s="14"/>
      <c r="D1" s="15"/>
      <c r="E1" s="15"/>
      <c r="F1" s="16"/>
      <c r="G1" s="15"/>
      <c r="H1" s="3"/>
    </row>
    <row r="2" spans="1:8" ht="15" customHeight="1" x14ac:dyDescent="0.35">
      <c r="A2" s="3"/>
      <c r="B2" s="6"/>
      <c r="C2" s="7"/>
      <c r="D2" s="7"/>
      <c r="E2" s="7"/>
      <c r="F2" s="7"/>
      <c r="G2" s="8"/>
      <c r="H2" s="3"/>
    </row>
    <row r="3" spans="1:8" ht="14.5" x14ac:dyDescent="0.35">
      <c r="A3" s="3"/>
      <c r="B3" s="9"/>
      <c r="C3" s="2" t="s">
        <v>1</v>
      </c>
      <c r="D3" s="3"/>
      <c r="E3" s="3"/>
      <c r="F3" s="3"/>
      <c r="G3" s="10"/>
      <c r="H3" s="3"/>
    </row>
    <row r="4" spans="1:8" ht="30" customHeight="1" x14ac:dyDescent="0.35">
      <c r="A4" s="3"/>
      <c r="B4" s="9"/>
      <c r="C4" s="58" t="s">
        <v>2</v>
      </c>
      <c r="D4" s="3"/>
      <c r="E4" s="3"/>
      <c r="F4" s="3"/>
      <c r="G4" s="10"/>
      <c r="H4" s="3"/>
    </row>
    <row r="5" spans="1:8" ht="15" customHeight="1" x14ac:dyDescent="0.35">
      <c r="A5" s="4"/>
      <c r="B5" s="9"/>
      <c r="C5" s="14"/>
      <c r="D5" s="15"/>
      <c r="E5" s="15"/>
      <c r="F5" s="16"/>
      <c r="G5" s="17"/>
      <c r="H5" s="4"/>
    </row>
    <row r="6" spans="1:8" ht="30" customHeight="1" x14ac:dyDescent="0.35">
      <c r="A6" s="3"/>
      <c r="B6" s="9"/>
      <c r="C6" s="86" t="s">
        <v>3</v>
      </c>
      <c r="D6" s="86"/>
      <c r="E6" s="86"/>
      <c r="F6" s="86"/>
      <c r="G6" s="17"/>
      <c r="H6" s="3"/>
    </row>
    <row r="7" spans="1:8" ht="12" customHeight="1" x14ac:dyDescent="0.35">
      <c r="A7" s="3"/>
      <c r="B7" s="9"/>
      <c r="C7" s="14"/>
      <c r="D7" s="15"/>
      <c r="E7" s="15"/>
      <c r="F7" s="16"/>
      <c r="G7" s="17"/>
      <c r="H7" s="3"/>
    </row>
    <row r="8" spans="1:8" ht="20.149999999999999" customHeight="1" x14ac:dyDescent="0.35">
      <c r="A8" s="3"/>
      <c r="B8" s="9"/>
      <c r="C8" s="18" t="s">
        <v>25</v>
      </c>
      <c r="D8" s="19"/>
      <c r="E8" s="19"/>
      <c r="F8" s="19"/>
      <c r="G8" s="17"/>
      <c r="H8" s="3"/>
    </row>
    <row r="9" spans="1:8" ht="20.149999999999999" customHeight="1" x14ac:dyDescent="0.35">
      <c r="A9" s="3"/>
      <c r="B9" s="9"/>
      <c r="C9" s="14"/>
      <c r="D9" s="15"/>
      <c r="E9" s="15"/>
      <c r="F9" s="16"/>
      <c r="G9" s="17"/>
      <c r="H9" s="3"/>
    </row>
    <row r="10" spans="1:8" ht="25" customHeight="1" x14ac:dyDescent="0.35">
      <c r="A10" s="3"/>
      <c r="B10" s="9"/>
      <c r="C10" s="90" t="s">
        <v>4</v>
      </c>
      <c r="D10" s="90"/>
      <c r="E10" s="90"/>
      <c r="F10" s="90"/>
      <c r="G10" s="17"/>
      <c r="H10" s="3"/>
    </row>
    <row r="11" spans="1:8" ht="18" customHeight="1" x14ac:dyDescent="0.35">
      <c r="A11" s="3"/>
      <c r="B11" s="9"/>
      <c r="C11" s="14"/>
      <c r="D11" s="15"/>
      <c r="E11" s="15"/>
      <c r="F11" s="16"/>
      <c r="G11" s="17"/>
      <c r="H11" s="3"/>
    </row>
    <row r="12" spans="1:8" ht="22" customHeight="1" x14ac:dyDescent="0.35">
      <c r="A12" s="3"/>
      <c r="B12" s="9"/>
      <c r="C12" s="13" t="s">
        <v>19</v>
      </c>
      <c r="D12" s="82" t="s">
        <v>20</v>
      </c>
      <c r="E12" s="83"/>
      <c r="F12" s="12"/>
      <c r="G12" s="20"/>
      <c r="H12" s="3"/>
    </row>
    <row r="13" spans="1:8" ht="18" customHeight="1" x14ac:dyDescent="0.35">
      <c r="A13" s="5"/>
      <c r="B13" s="9"/>
      <c r="C13" s="21"/>
      <c r="D13" s="63"/>
      <c r="E13" s="63"/>
      <c r="F13" s="16"/>
      <c r="G13" s="17"/>
      <c r="H13" s="5"/>
    </row>
    <row r="14" spans="1:8" ht="22" customHeight="1" x14ac:dyDescent="0.35">
      <c r="A14" s="3"/>
      <c r="B14" s="9"/>
      <c r="C14" s="59" t="str">
        <f>IF(D12="Partnership","Partners", IF(D12="Limited Liability Partnership","Members","Shareholders"))</f>
        <v>Shareholders</v>
      </c>
      <c r="D14" s="60" t="s">
        <v>6</v>
      </c>
      <c r="E14" s="60" t="s">
        <v>7</v>
      </c>
      <c r="F14" s="60" t="s">
        <v>13</v>
      </c>
      <c r="G14" s="20"/>
      <c r="H14" s="3"/>
    </row>
    <row r="15" spans="1:8" ht="22" customHeight="1" x14ac:dyDescent="0.35">
      <c r="A15" s="3"/>
      <c r="B15" s="9"/>
      <c r="C15" s="64"/>
      <c r="D15" s="68"/>
      <c r="E15" s="67"/>
      <c r="F15" s="66"/>
      <c r="G15" s="65"/>
      <c r="H15" s="3"/>
    </row>
    <row r="16" spans="1:8" ht="22" customHeight="1" x14ac:dyDescent="0.35">
      <c r="A16" s="3"/>
      <c r="B16" s="9"/>
      <c r="C16" s="64"/>
      <c r="D16" s="71"/>
      <c r="E16" s="70"/>
      <c r="F16" s="69"/>
      <c r="G16" s="65"/>
      <c r="H16" s="3"/>
    </row>
    <row r="17" spans="1:8" ht="22" customHeight="1" x14ac:dyDescent="0.35">
      <c r="A17" s="3"/>
      <c r="B17" s="9"/>
      <c r="C17" s="64"/>
      <c r="D17" s="72"/>
      <c r="E17" s="73"/>
      <c r="F17" s="74"/>
      <c r="G17" s="65"/>
      <c r="H17" s="3"/>
    </row>
    <row r="18" spans="1:8" ht="22" customHeight="1" x14ac:dyDescent="0.35">
      <c r="A18" s="3"/>
      <c r="B18" s="9"/>
      <c r="C18" s="76"/>
      <c r="D18" s="72"/>
      <c r="E18" s="73"/>
      <c r="F18" s="75"/>
      <c r="G18" s="65"/>
      <c r="H18" s="3"/>
    </row>
    <row r="19" spans="1:8" ht="22" customHeight="1" x14ac:dyDescent="0.35">
      <c r="A19" s="3"/>
      <c r="B19" s="9"/>
      <c r="C19" s="64"/>
      <c r="D19" s="71"/>
      <c r="E19" s="67"/>
      <c r="F19" s="80"/>
      <c r="G19" s="65"/>
      <c r="H19" s="3"/>
    </row>
    <row r="20" spans="1:8" ht="22" customHeight="1" x14ac:dyDescent="0.35">
      <c r="A20" s="5"/>
      <c r="B20" s="9"/>
      <c r="C20" s="77" t="s">
        <v>9</v>
      </c>
      <c r="D20" s="78">
        <f>SUM(D15:D19)</f>
        <v>0</v>
      </c>
      <c r="E20" s="79">
        <f>SUM(E15:E19)</f>
        <v>0</v>
      </c>
      <c r="F20" s="48">
        <f>SUM(F15:F19)</f>
        <v>0</v>
      </c>
      <c r="G20" s="20"/>
      <c r="H20" s="5"/>
    </row>
    <row r="21" spans="1:8" ht="28" customHeight="1" x14ac:dyDescent="0.35">
      <c r="A21" s="3"/>
      <c r="B21" s="9"/>
      <c r="C21" s="12"/>
      <c r="D21" s="16"/>
      <c r="E21" s="16"/>
      <c r="F21" s="16"/>
      <c r="G21" s="17"/>
      <c r="H21" s="3"/>
    </row>
    <row r="22" spans="1:8" ht="25" customHeight="1" x14ac:dyDescent="0.35">
      <c r="A22" s="3"/>
      <c r="B22" s="9"/>
      <c r="C22" s="90" t="s">
        <v>5</v>
      </c>
      <c r="D22" s="90"/>
      <c r="E22" s="90"/>
      <c r="F22" s="90"/>
      <c r="G22" s="17"/>
      <c r="H22" s="3"/>
    </row>
    <row r="23" spans="1:8" ht="18" customHeight="1" x14ac:dyDescent="0.35">
      <c r="A23" s="3"/>
      <c r="B23" s="9"/>
      <c r="C23" s="14"/>
      <c r="D23" s="15"/>
      <c r="E23" s="15"/>
      <c r="F23" s="16"/>
      <c r="G23" s="17"/>
      <c r="H23" s="3"/>
    </row>
    <row r="24" spans="1:8" ht="22" customHeight="1" x14ac:dyDescent="0.35">
      <c r="A24" s="3"/>
      <c r="B24" s="9"/>
      <c r="C24" s="61" t="str">
        <f>IF(D12="Partnership","Partners", IF(D12="Limited Liability Partnership","Members","Shareholders"))</f>
        <v>Shareholders</v>
      </c>
      <c r="D24" s="62" t="s">
        <v>10</v>
      </c>
      <c r="E24" s="62" t="s">
        <v>11</v>
      </c>
      <c r="F24" s="62" t="s">
        <v>12</v>
      </c>
      <c r="G24" s="20"/>
      <c r="H24" s="3"/>
    </row>
    <row r="25" spans="1:8" ht="22" customHeight="1" x14ac:dyDescent="0.35">
      <c r="A25" s="3"/>
      <c r="B25" s="9"/>
      <c r="C25" s="28" t="str">
        <f>IF(C15="","",C15)</f>
        <v/>
      </c>
      <c r="D25" s="29" t="str">
        <f>IF(F15="","",F15)</f>
        <v/>
      </c>
      <c r="E25" s="29" t="str">
        <f>IF(F15="","",Calculations!B18)</f>
        <v/>
      </c>
      <c r="F25" s="47" t="str">
        <f>IF(E25="","",E25-D25)</f>
        <v/>
      </c>
      <c r="G25" s="20"/>
      <c r="H25" s="3"/>
    </row>
    <row r="26" spans="1:8" ht="22" customHeight="1" x14ac:dyDescent="0.35">
      <c r="A26" s="3"/>
      <c r="B26" s="9"/>
      <c r="C26" s="28" t="str">
        <f t="shared" ref="C26:C29" si="0">IF(C16="","",C16)</f>
        <v/>
      </c>
      <c r="D26" s="29" t="str">
        <f t="shared" ref="D26:D29" si="1">IF(F16="","",F16)</f>
        <v/>
      </c>
      <c r="E26" s="29" t="str">
        <f>IF(F16="","",Calculations!B19)</f>
        <v/>
      </c>
      <c r="F26" s="47" t="str">
        <f t="shared" ref="F26:F29" si="2">IF(E26="","",E26-D26)</f>
        <v/>
      </c>
      <c r="G26" s="20"/>
      <c r="H26" s="3"/>
    </row>
    <row r="27" spans="1:8" ht="22" customHeight="1" x14ac:dyDescent="0.35">
      <c r="A27" s="3"/>
      <c r="B27" s="9"/>
      <c r="C27" s="28" t="str">
        <f t="shared" si="0"/>
        <v/>
      </c>
      <c r="D27" s="29" t="str">
        <f t="shared" si="1"/>
        <v/>
      </c>
      <c r="E27" s="29" t="str">
        <f>IF(F17="","",Calculations!B20)</f>
        <v/>
      </c>
      <c r="F27" s="47" t="str">
        <f t="shared" si="2"/>
        <v/>
      </c>
      <c r="G27" s="20"/>
      <c r="H27" s="3"/>
    </row>
    <row r="28" spans="1:8" ht="22" customHeight="1" x14ac:dyDescent="0.35">
      <c r="A28" s="3"/>
      <c r="B28" s="9"/>
      <c r="C28" s="28" t="str">
        <f t="shared" si="0"/>
        <v/>
      </c>
      <c r="D28" s="29" t="str">
        <f t="shared" si="1"/>
        <v/>
      </c>
      <c r="E28" s="29" t="str">
        <f>IF(F18="","",Calculations!B21)</f>
        <v/>
      </c>
      <c r="F28" s="47" t="str">
        <f t="shared" si="2"/>
        <v/>
      </c>
      <c r="G28" s="20"/>
      <c r="H28" s="3"/>
    </row>
    <row r="29" spans="1:8" ht="22" customHeight="1" x14ac:dyDescent="0.35">
      <c r="A29" s="3"/>
      <c r="B29" s="9"/>
      <c r="C29" s="28" t="str">
        <f t="shared" si="0"/>
        <v/>
      </c>
      <c r="D29" s="29" t="str">
        <f t="shared" si="1"/>
        <v/>
      </c>
      <c r="E29" s="29" t="str">
        <f>IF(F19="","",Calculations!B22)</f>
        <v/>
      </c>
      <c r="F29" s="47" t="str">
        <f t="shared" si="2"/>
        <v/>
      </c>
      <c r="G29" s="20"/>
      <c r="H29" s="3"/>
    </row>
    <row r="30" spans="1:8" ht="22" customHeight="1" x14ac:dyDescent="0.35">
      <c r="A30" s="5"/>
      <c r="B30" s="9"/>
      <c r="C30" s="50" t="s">
        <v>9</v>
      </c>
      <c r="D30" s="49">
        <f>SUM(D25:D29)</f>
        <v>0</v>
      </c>
      <c r="E30" s="49">
        <f>SUM(E25:E29)</f>
        <v>0</v>
      </c>
      <c r="F30" s="49">
        <f>SUM(F25:F29)</f>
        <v>0</v>
      </c>
      <c r="G30" s="20"/>
      <c r="H30" s="5"/>
    </row>
    <row r="31" spans="1:8" ht="28" customHeight="1" x14ac:dyDescent="0.35">
      <c r="A31" s="3"/>
      <c r="B31" s="9"/>
      <c r="C31" s="12"/>
      <c r="D31" s="16"/>
      <c r="E31" s="16"/>
      <c r="F31" s="16"/>
      <c r="G31" s="17"/>
      <c r="H31" s="3"/>
    </row>
    <row r="32" spans="1:8" ht="25" customHeight="1" x14ac:dyDescent="0.35">
      <c r="A32" s="3"/>
      <c r="B32" s="9"/>
      <c r="C32" s="90" t="s">
        <v>15</v>
      </c>
      <c r="D32" s="90"/>
      <c r="E32" s="90"/>
      <c r="F32" s="90"/>
      <c r="G32" s="17"/>
      <c r="H32" s="3"/>
    </row>
    <row r="33" spans="1:9" ht="12" customHeight="1" x14ac:dyDescent="0.35">
      <c r="A33" s="3"/>
      <c r="B33" s="9"/>
      <c r="C33" s="14"/>
      <c r="D33" s="15"/>
      <c r="E33" s="15"/>
      <c r="F33" s="16"/>
      <c r="G33" s="17"/>
      <c r="H33" s="3"/>
    </row>
    <row r="34" spans="1:9" ht="22" customHeight="1" x14ac:dyDescent="0.35">
      <c r="A34" s="3"/>
      <c r="B34" s="9"/>
      <c r="C34" s="91" t="s">
        <v>21</v>
      </c>
      <c r="D34" s="91"/>
      <c r="E34" s="84"/>
      <c r="F34" s="85"/>
      <c r="G34" s="17"/>
      <c r="H34" s="3"/>
    </row>
    <row r="35" spans="1:9" ht="20.149999999999999" customHeight="1" x14ac:dyDescent="0.35">
      <c r="A35" s="3"/>
      <c r="B35" s="9"/>
      <c r="C35" s="14"/>
      <c r="D35" s="15"/>
      <c r="E35" s="15"/>
      <c r="F35" s="16"/>
      <c r="G35" s="17"/>
      <c r="H35" s="3"/>
    </row>
    <row r="36" spans="1:9" s="22" customFormat="1" ht="40" customHeight="1" x14ac:dyDescent="0.35">
      <c r="A36" s="3"/>
      <c r="B36" s="9"/>
      <c r="C36" s="87" t="s">
        <v>0</v>
      </c>
      <c r="D36" s="88"/>
      <c r="E36" s="88"/>
      <c r="F36" s="89"/>
      <c r="G36" s="17"/>
      <c r="H36" s="3"/>
    </row>
    <row r="37" spans="1:9" s="22" customFormat="1" ht="20.149999999999999" customHeight="1" thickBot="1" x14ac:dyDescent="0.4">
      <c r="A37" s="3"/>
      <c r="B37" s="11"/>
      <c r="C37" s="23"/>
      <c r="D37" s="24"/>
      <c r="E37" s="24"/>
      <c r="F37" s="25"/>
      <c r="G37" s="26"/>
      <c r="H37" s="3"/>
    </row>
    <row r="38" spans="1:9" s="53" customFormat="1" x14ac:dyDescent="0.35">
      <c r="A38" s="1"/>
      <c r="B38" s="1"/>
      <c r="D38" s="54"/>
      <c r="E38" s="54"/>
      <c r="F38" s="55"/>
      <c r="G38" s="54"/>
      <c r="H38" s="1"/>
      <c r="I38" s="54"/>
    </row>
    <row r="39" spans="1:9" s="53" customFormat="1" ht="50.15" customHeight="1" x14ac:dyDescent="0.35">
      <c r="A39" s="1"/>
      <c r="B39" s="81" t="s">
        <v>26</v>
      </c>
      <c r="C39" s="81"/>
      <c r="D39" s="81"/>
      <c r="E39" s="81"/>
      <c r="F39" s="81"/>
      <c r="G39" s="81"/>
      <c r="H39" s="1"/>
      <c r="I39" s="54"/>
    </row>
    <row r="40" spans="1:9" s="53" customFormat="1" ht="5.15" customHeight="1" x14ac:dyDescent="0.35">
      <c r="A40" s="1"/>
      <c r="B40" s="56"/>
      <c r="D40" s="54"/>
      <c r="E40" s="54"/>
      <c r="F40" s="55"/>
      <c r="G40" s="54"/>
      <c r="H40" s="1"/>
      <c r="I40" s="54"/>
    </row>
    <row r="41" spans="1:9" s="53" customFormat="1" x14ac:dyDescent="0.35">
      <c r="A41" s="1"/>
      <c r="B41" s="57" t="s">
        <v>27</v>
      </c>
      <c r="D41" s="54"/>
      <c r="E41" s="54"/>
      <c r="F41" s="55"/>
      <c r="G41" s="54"/>
      <c r="H41" s="1"/>
      <c r="I41" s="54"/>
    </row>
  </sheetData>
  <sheetProtection password="C535" sheet="1" selectLockedCells="1"/>
  <mergeCells count="9">
    <mergeCell ref="B39:G39"/>
    <mergeCell ref="D12:E12"/>
    <mergeCell ref="E34:F34"/>
    <mergeCell ref="C6:F6"/>
    <mergeCell ref="C36:F36"/>
    <mergeCell ref="C10:F10"/>
    <mergeCell ref="C22:F22"/>
    <mergeCell ref="C32:F32"/>
    <mergeCell ref="C34:D34"/>
  </mergeCells>
  <hyperlinks>
    <hyperlink ref="C34" r:id="rId1"/>
    <hyperlink ref="C34:D34" r:id="rId2" display="Business Protection - Quick Reference Guide"/>
  </hyperlinks>
  <printOptions horizontalCentered="1"/>
  <pageMargins left="0.31496062992125984" right="0.31496062992125984" top="0.55118110236220474" bottom="0.55118110236220474" header="0.31496062992125984" footer="0.31496062992125984"/>
  <pageSetup paperSize="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x14:formula1>
            <xm:f>Calculations!$A$25:$A$27</xm:f>
          </x14:formula1>
          <xm:sqref>D12:E12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A2" sqref="A2"/>
    </sheetView>
  </sheetViews>
  <sheetFormatPr defaultColWidth="9.1796875" defaultRowHeight="14.5" x14ac:dyDescent="0.35"/>
  <cols>
    <col min="1" max="7" width="18.7265625" style="41" customWidth="1"/>
    <col min="8" max="16384" width="9.1796875" style="41"/>
  </cols>
  <sheetData>
    <row r="1" spans="1:7" s="34" customFormat="1" ht="22" customHeight="1" x14ac:dyDescent="0.35">
      <c r="A1" s="32" t="s">
        <v>24</v>
      </c>
      <c r="B1" s="33" t="s">
        <v>6</v>
      </c>
      <c r="C1" s="33" t="s">
        <v>8</v>
      </c>
    </row>
    <row r="2" spans="1:7" s="34" customFormat="1" ht="22" customHeight="1" x14ac:dyDescent="0.35">
      <c r="A2" s="43" t="str">
        <f>IF('Premium Equalisation Calculator'!C15="","",'Premium Equalisation Calculator'!C15)</f>
        <v/>
      </c>
      <c r="B2" s="36" t="str">
        <f>IF('Premium Equalisation Calculator'!D15="","",'Premium Equalisation Calculator'!D15*100)</f>
        <v/>
      </c>
      <c r="C2" s="37" t="str">
        <f>IF('Premium Equalisation Calculator'!F15="","",'Premium Equalisation Calculator'!F15)</f>
        <v/>
      </c>
    </row>
    <row r="3" spans="1:7" s="34" customFormat="1" ht="22" customHeight="1" x14ac:dyDescent="0.35">
      <c r="A3" s="43" t="str">
        <f>IF('Premium Equalisation Calculator'!C16="","",'Premium Equalisation Calculator'!C16)</f>
        <v/>
      </c>
      <c r="B3" s="36" t="str">
        <f>IF('Premium Equalisation Calculator'!D16="","",'Premium Equalisation Calculator'!D16*100)</f>
        <v/>
      </c>
      <c r="C3" s="37" t="str">
        <f>IF('Premium Equalisation Calculator'!F16="","",'Premium Equalisation Calculator'!F16)</f>
        <v/>
      </c>
    </row>
    <row r="4" spans="1:7" s="34" customFormat="1" ht="22" customHeight="1" x14ac:dyDescent="0.35">
      <c r="A4" s="43" t="str">
        <f>IF('Premium Equalisation Calculator'!C17="","",'Premium Equalisation Calculator'!C17)</f>
        <v/>
      </c>
      <c r="B4" s="36" t="str">
        <f>IF('Premium Equalisation Calculator'!D17="","",'Premium Equalisation Calculator'!D17*100)</f>
        <v/>
      </c>
      <c r="C4" s="37" t="str">
        <f>IF('Premium Equalisation Calculator'!F17="","",'Premium Equalisation Calculator'!F17)</f>
        <v/>
      </c>
    </row>
    <row r="5" spans="1:7" s="34" customFormat="1" ht="22" customHeight="1" x14ac:dyDescent="0.35">
      <c r="A5" s="43" t="str">
        <f>IF('Premium Equalisation Calculator'!C18="","",'Premium Equalisation Calculator'!C18)</f>
        <v/>
      </c>
      <c r="B5" s="36" t="str">
        <f>IF('Premium Equalisation Calculator'!D18="","",'Premium Equalisation Calculator'!D18*100)</f>
        <v/>
      </c>
      <c r="C5" s="37" t="str">
        <f>IF('Premium Equalisation Calculator'!F18="","",'Premium Equalisation Calculator'!F18)</f>
        <v/>
      </c>
    </row>
    <row r="6" spans="1:7" s="34" customFormat="1" ht="22" customHeight="1" x14ac:dyDescent="0.35">
      <c r="A6" s="43" t="str">
        <f>IF('Premium Equalisation Calculator'!C19="","",'Premium Equalisation Calculator'!C19)</f>
        <v/>
      </c>
      <c r="B6" s="36" t="str">
        <f>IF('Premium Equalisation Calculator'!D19="","",'Premium Equalisation Calculator'!D19*100)</f>
        <v/>
      </c>
      <c r="C6" s="37" t="str">
        <f>IF('Premium Equalisation Calculator'!F19="","",'Premium Equalisation Calculator'!F19)</f>
        <v/>
      </c>
    </row>
    <row r="7" spans="1:7" s="34" customFormat="1" ht="22" customHeight="1" x14ac:dyDescent="0.35">
      <c r="A7" s="38" t="s">
        <v>9</v>
      </c>
      <c r="B7" s="39">
        <f>SUM(B2:B6)/100</f>
        <v>0</v>
      </c>
      <c r="C7" s="40">
        <f>SUM(C2:C6)</f>
        <v>0</v>
      </c>
    </row>
    <row r="8" spans="1:7" ht="22" customHeight="1" x14ac:dyDescent="0.35">
      <c r="A8" s="35"/>
      <c r="B8" s="35"/>
      <c r="C8" s="35"/>
      <c r="D8" s="35"/>
      <c r="E8" s="35"/>
      <c r="F8" s="35"/>
      <c r="G8" s="35"/>
    </row>
    <row r="9" spans="1:7" ht="22" customHeight="1" x14ac:dyDescent="0.35">
      <c r="A9" s="92" t="s">
        <v>23</v>
      </c>
      <c r="B9" s="93" t="s">
        <v>22</v>
      </c>
      <c r="C9" s="93"/>
      <c r="D9" s="93"/>
      <c r="E9" s="93"/>
      <c r="F9" s="93"/>
    </row>
    <row r="10" spans="1:7" ht="22" customHeight="1" x14ac:dyDescent="0.35">
      <c r="A10" s="92"/>
      <c r="B10" s="30" t="str">
        <f>IF(A2="","",A2)</f>
        <v/>
      </c>
      <c r="C10" s="30" t="str">
        <f>IF(A3="","",A3)</f>
        <v/>
      </c>
      <c r="D10" s="30" t="str">
        <f>IF(A4="","",A4)</f>
        <v/>
      </c>
      <c r="E10" s="30" t="str">
        <f>IF(A5="","",A5)</f>
        <v/>
      </c>
      <c r="F10" s="30" t="str">
        <f>IF(A6="","",A6)</f>
        <v/>
      </c>
    </row>
    <row r="11" spans="1:7" ht="22" customHeight="1" x14ac:dyDescent="0.35">
      <c r="A11" s="31" t="str">
        <f>B10</f>
        <v/>
      </c>
      <c r="B11" s="42" t="str">
        <f>IF(OR($B$2="",$B$2=0,B2="",B2=0),"",IF($B$10=A11,"-",VLOOKUP(B$10,$A$2:$C$6,2,FALSE)/(($B$7*100)-VLOOKUP($A11,$A$2:$C$6,2,FALSE))))</f>
        <v/>
      </c>
      <c r="C11" s="42" t="str">
        <f>IF(OR($B$3="",$B$3=0,B2="",B2=0),"",IF($C$10=A11,"-",VLOOKUP(C$10,$A$2:$C$6,2,FALSE)/(($B$7*100)-VLOOKUP($A11,$A$2:$C$6,2,FALSE))))</f>
        <v/>
      </c>
      <c r="D11" s="42" t="str">
        <f>IF(OR($B$4="",$B$4=0,B2="",B2=0),"",IF($D$10=A11,"-",VLOOKUP(D$10,$A$2:$C$6,2,FALSE)/(($B$7*100)-VLOOKUP($A11,$A$2:$C$6,2,FALSE))))</f>
        <v/>
      </c>
      <c r="E11" s="42" t="str">
        <f>IF(OR($B$5="",$B$5=0,B2="",B2=0),"",IF($E$10=A11,"-",VLOOKUP(E$10,$A$2:$C$6,2,FALSE)/(($B$7*100)-VLOOKUP($A11,$A$2:$C$6,2,FALSE))))</f>
        <v/>
      </c>
      <c r="F11" s="42" t="str">
        <f>IF(OR($B$6="",$B$6=0,B2="",B2=0),"",IF($F$10=A11,"-",VLOOKUP(F$10,$A$2:$C$6,2,FALSE)/(($B$7*100)-VLOOKUP($A11,$A$2:$C$6,2,FALSE))))</f>
        <v/>
      </c>
    </row>
    <row r="12" spans="1:7" ht="22" customHeight="1" x14ac:dyDescent="0.35">
      <c r="A12" s="31" t="str">
        <f>C10</f>
        <v/>
      </c>
      <c r="B12" s="42" t="str">
        <f t="shared" ref="B12:B15" si="0">IF(OR($B$2="",$B$2=0,B3="",B3=0),"",IF($B$10=A12,"-",VLOOKUP(B$10,$A$2:$C$6,2,FALSE)/(($B$7*100)-VLOOKUP($A12,$A$2:$C$6,2,FALSE))))</f>
        <v/>
      </c>
      <c r="C12" s="42" t="str">
        <f t="shared" ref="C12:C15" si="1">IF(OR($B$3="",$B$3=0,B3="",B3=0),"",IF($C$10=A12,"-",VLOOKUP(C$10,$A$2:$C$6,2,FALSE)/(($B$7*100)-VLOOKUP($A12,$A$2:$C$6,2,FALSE))))</f>
        <v/>
      </c>
      <c r="D12" s="42" t="str">
        <f t="shared" ref="D12:D15" si="2">IF(OR($B$4="",$B$4=0,B3="",B3=0),"",IF($D$10=A12,"-",VLOOKUP(D$10,$A$2:$C$6,2,FALSE)/(($B$7*100)-VLOOKUP($A12,$A$2:$C$6,2,FALSE))))</f>
        <v/>
      </c>
      <c r="E12" s="42" t="str">
        <f t="shared" ref="E12:E15" si="3">IF(OR($B$5="",$B$5=0,B3="",B3=0),"",IF($E$10=A12,"-",VLOOKUP(E$10,$A$2:$C$6,2,FALSE)/(($B$7*100)-VLOOKUP($A12,$A$2:$C$6,2,FALSE))))</f>
        <v/>
      </c>
      <c r="F12" s="42" t="str">
        <f t="shared" ref="F12:F15" si="4">IF(OR($B$6="",$B$6=0,B3="",B3=0),"",IF($F$10=A12,"-",VLOOKUP(F$10,$A$2:$C$6,2,FALSE)/(($B$7*100)-VLOOKUP($A12,$A$2:$C$6,2,FALSE))))</f>
        <v/>
      </c>
    </row>
    <row r="13" spans="1:7" ht="22" customHeight="1" x14ac:dyDescent="0.35">
      <c r="A13" s="31" t="str">
        <f>D10</f>
        <v/>
      </c>
      <c r="B13" s="42" t="str">
        <f t="shared" si="0"/>
        <v/>
      </c>
      <c r="C13" s="42" t="str">
        <f t="shared" si="1"/>
        <v/>
      </c>
      <c r="D13" s="42" t="str">
        <f t="shared" si="2"/>
        <v/>
      </c>
      <c r="E13" s="42" t="str">
        <f t="shared" si="3"/>
        <v/>
      </c>
      <c r="F13" s="42" t="str">
        <f t="shared" si="4"/>
        <v/>
      </c>
    </row>
    <row r="14" spans="1:7" ht="22" customHeight="1" x14ac:dyDescent="0.35">
      <c r="A14" s="31" t="str">
        <f>E10</f>
        <v/>
      </c>
      <c r="B14" s="42" t="str">
        <f t="shared" si="0"/>
        <v/>
      </c>
      <c r="C14" s="42" t="str">
        <f t="shared" si="1"/>
        <v/>
      </c>
      <c r="D14" s="42" t="str">
        <f t="shared" si="2"/>
        <v/>
      </c>
      <c r="E14" s="42" t="str">
        <f t="shared" si="3"/>
        <v/>
      </c>
      <c r="F14" s="42" t="str">
        <f t="shared" si="4"/>
        <v/>
      </c>
    </row>
    <row r="15" spans="1:7" ht="22" customHeight="1" x14ac:dyDescent="0.35">
      <c r="A15" s="31" t="str">
        <f>F10</f>
        <v/>
      </c>
      <c r="B15" s="42" t="str">
        <f t="shared" si="0"/>
        <v/>
      </c>
      <c r="C15" s="42" t="str">
        <f t="shared" si="1"/>
        <v/>
      </c>
      <c r="D15" s="42" t="str">
        <f t="shared" si="2"/>
        <v/>
      </c>
      <c r="E15" s="42" t="str">
        <f t="shared" si="3"/>
        <v/>
      </c>
      <c r="F15" s="42" t="str">
        <f t="shared" si="4"/>
        <v/>
      </c>
    </row>
    <row r="16" spans="1:7" ht="22" customHeight="1" x14ac:dyDescent="0.35">
      <c r="A16" s="35"/>
      <c r="B16" s="35"/>
      <c r="C16" s="35"/>
      <c r="D16" s="35"/>
      <c r="E16" s="35"/>
      <c r="F16" s="35"/>
    </row>
    <row r="17" spans="1:2" ht="22" customHeight="1" x14ac:dyDescent="0.35">
      <c r="A17" s="92" t="s">
        <v>14</v>
      </c>
      <c r="B17" s="92"/>
    </row>
    <row r="18" spans="1:2" ht="22" customHeight="1" x14ac:dyDescent="0.35">
      <c r="A18" s="44" t="str">
        <f>IF('Premium Equalisation Calculator'!C15="","",'Premium Equalisation Calculator'!C15)</f>
        <v/>
      </c>
      <c r="B18" s="45" t="str">
        <f>IF('Premium Equalisation Calculator'!F15="","",SUMPRODUCT(B11:B15,$C$2:$C$6))</f>
        <v/>
      </c>
    </row>
    <row r="19" spans="1:2" ht="22" customHeight="1" x14ac:dyDescent="0.35">
      <c r="A19" s="44" t="str">
        <f>IF('Premium Equalisation Calculator'!C16="","",'Premium Equalisation Calculator'!C16)</f>
        <v/>
      </c>
      <c r="B19" s="45" t="str">
        <f>IF('Premium Equalisation Calculator'!F16="","",SUMPRODUCT(C11:C15,$C$2:$C$6))</f>
        <v/>
      </c>
    </row>
    <row r="20" spans="1:2" ht="22" customHeight="1" x14ac:dyDescent="0.35">
      <c r="A20" s="44" t="str">
        <f>IF('Premium Equalisation Calculator'!C17="","",'Premium Equalisation Calculator'!C17)</f>
        <v/>
      </c>
      <c r="B20" s="45" t="str">
        <f>IF('Premium Equalisation Calculator'!F17="","",SUMPRODUCT(D11:D15,$C$2:$C$6))</f>
        <v/>
      </c>
    </row>
    <row r="21" spans="1:2" ht="22" customHeight="1" x14ac:dyDescent="0.35">
      <c r="A21" s="44" t="str">
        <f>IF('Premium Equalisation Calculator'!C18="","",'Premium Equalisation Calculator'!C18)</f>
        <v/>
      </c>
      <c r="B21" s="45" t="str">
        <f>IF('Premium Equalisation Calculator'!F18="","",SUMPRODUCT(E11:E15,$C$2:$C$6))</f>
        <v/>
      </c>
    </row>
    <row r="22" spans="1:2" ht="22" customHeight="1" x14ac:dyDescent="0.35">
      <c r="A22" s="44" t="str">
        <f>IF('Premium Equalisation Calculator'!C19="","",'Premium Equalisation Calculator'!C19)</f>
        <v/>
      </c>
      <c r="B22" s="45" t="str">
        <f>IF('Premium Equalisation Calculator'!F19="","",SUMPRODUCT(F11:F15,$C$2:$C$6))</f>
        <v/>
      </c>
    </row>
    <row r="23" spans="1:2" ht="22" customHeight="1" x14ac:dyDescent="0.35">
      <c r="A23" s="46" t="s">
        <v>9</v>
      </c>
      <c r="B23" s="52">
        <f>SUM(B18:B22)</f>
        <v>0</v>
      </c>
    </row>
    <row r="24" spans="1:2" ht="22" customHeight="1" x14ac:dyDescent="0.35"/>
    <row r="25" spans="1:2" x14ac:dyDescent="0.35">
      <c r="A25" s="41" t="s">
        <v>16</v>
      </c>
    </row>
    <row r="26" spans="1:2" x14ac:dyDescent="0.35">
      <c r="A26" s="41" t="s">
        <v>17</v>
      </c>
    </row>
    <row r="27" spans="1:2" x14ac:dyDescent="0.35">
      <c r="A27" s="51" t="s">
        <v>18</v>
      </c>
    </row>
  </sheetData>
  <mergeCells count="3">
    <mergeCell ref="A17:B17"/>
    <mergeCell ref="B9:F9"/>
    <mergeCell ref="A9: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Premium Equalisation Calculator</vt:lpstr>
      <vt:lpstr>Calculations</vt:lpstr>
      <vt:lpstr>'Premium Equalisation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Marcus Evangelou</cp:lastModifiedBy>
  <cp:lastPrinted>2020-08-13T06:47:43Z</cp:lastPrinted>
  <dcterms:created xsi:type="dcterms:W3CDTF">2017-06-05T07:01:16Z</dcterms:created>
  <dcterms:modified xsi:type="dcterms:W3CDTF">2025-04-04T13:41:54Z</dcterms:modified>
</cp:coreProperties>
</file>